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H13"/>
  <c r="G13"/>
  <c r="F13"/>
  <c r="F24" s="1"/>
  <c r="A43"/>
  <c r="B43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24"/>
  <c r="H24"/>
  <c r="G24"/>
  <c r="I197" l="1"/>
  <c r="G101"/>
  <c r="G197" s="1"/>
  <c r="L120"/>
  <c r="L197" s="1"/>
  <c r="H197"/>
  <c r="F197"/>
  <c r="J197"/>
</calcChain>
</file>

<file path=xl/sharedStrings.xml><?xml version="1.0" encoding="utf-8"?>
<sst xmlns="http://schemas.openxmlformats.org/spreadsheetml/2006/main" count="240" uniqueCount="64">
  <si>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</si>
  <si>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</si>
  <si>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</si>
  <si>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</si>
  <si>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</si>
  <si>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</si>
  <si>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</si>
  <si>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</si>
  <si>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</si>
  <si>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</si>
  <si>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</si>
  <si>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</si>
  <si>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</si>
  <si>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</si>
  <si>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</si>
  <si>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</si>
  <si>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</si>
  <si>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</si>
  <si>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</si>
  <si>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</si>
  <si>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</si>
  <si>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</si>
  <si>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</si>
  <si>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</si>
  <si>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</si>
  <si>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</si>
  <si>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</si>
  <si>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</si>
  <si>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</si>
  <si>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</si>
  <si>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</si>
  <si>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</si>
  <si>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</si>
  <si>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</si>
  <si>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</si>
  <si>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</si>
  <si>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</si>
  <si>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</si>
  <si>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</si>
  <si>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</si>
  <si>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Масло сливочное, сыр Российский</t>
  </si>
  <si>
    <t>Какао с молоком</t>
  </si>
  <si>
    <t>Хлеб пшеничный, хлеб ржаной</t>
  </si>
  <si>
    <t>Запеканка из творога с молоком сгущенным</t>
  </si>
  <si>
    <t>Кофейный напиток с молоком</t>
  </si>
  <si>
    <t>Чай с сахаром</t>
  </si>
  <si>
    <t>Фрукты свежие</t>
  </si>
  <si>
    <t>Овощи натуральные свежие (соленые) в нарезке</t>
  </si>
  <si>
    <t>Макароны отварные с сыром</t>
  </si>
  <si>
    <t>Масло сливочное</t>
  </si>
  <si>
    <t>Плов из птицы</t>
  </si>
  <si>
    <t>Сок фруктовый (1 шт в индивидуальной упаковке)</t>
  </si>
  <si>
    <t>142/330, 209</t>
  </si>
  <si>
    <t>Картофель и овощи тушеные в соусе сметанном, яйцо отварное</t>
  </si>
  <si>
    <t>Котлета из курицы,каша гречневая рассыпчатая</t>
  </si>
  <si>
    <t>294, 171</t>
  </si>
  <si>
    <t>Рыба тушеная в томате с овощами, пюре картофельное</t>
  </si>
  <si>
    <t>229, 694</t>
  </si>
  <si>
    <t>Пельмени отварные с маслом</t>
  </si>
  <si>
    <t>Сыр Российский</t>
  </si>
  <si>
    <t>Котлета, каша перловая рассыпчатая</t>
  </si>
  <si>
    <t>268, 171</t>
  </si>
  <si>
    <t>205, 209</t>
  </si>
  <si>
    <t>Макароны отварные с овощами тушеными, яйцо отваное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</si>
</sst>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11</v>
      </c>
      <c r="I6" s="40">
        <v>32</v>
      </c>
      <c r="J6" s="40">
        <v>251</v>
      </c>
      <c r="K6" s="41">
        <v>181</v>
      </c>
      <c r="L6" s="40">
        <v>21.86</v>
      </c>
    </row>
    <row r="7" spans="1:12" ht="15">
      <c r="A7" s="23"/>
      <c r="B7" s="15"/>
      <c r="C7" s="11"/>
      <c r="D7" s="6"/>
      <c r="E7" s="42" t="s">
        <v>40</v>
      </c>
      <c r="F7" s="51">
        <v>25</v>
      </c>
      <c r="G7" s="43">
        <v>3.6</v>
      </c>
      <c r="H7" s="43">
        <v>11.5</v>
      </c>
      <c r="I7" s="43">
        <v>0</v>
      </c>
      <c r="J7" s="43">
        <v>121</v>
      </c>
      <c r="K7" s="44">
        <v>14.15</v>
      </c>
      <c r="L7" s="43">
        <v>23.08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25</v>
      </c>
      <c r="J8" s="43">
        <v>134</v>
      </c>
      <c r="K8" s="44">
        <v>382</v>
      </c>
      <c r="L8" s="43">
        <v>12.72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3.55</v>
      </c>
      <c r="H9" s="43">
        <v>1.25</v>
      </c>
      <c r="I9" s="43">
        <v>21</v>
      </c>
      <c r="J9" s="43">
        <v>116</v>
      </c>
      <c r="K9" s="44"/>
      <c r="L9" s="43">
        <v>4.0999999999999996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52">
        <f>F6+F7+F8+F9</f>
        <v>475</v>
      </c>
      <c r="G13" s="19">
        <f>G6+G7+G8+G9</f>
        <v>16.149999999999999</v>
      </c>
      <c r="H13" s="19">
        <f>H6+H7+H8+H9</f>
        <v>26.75</v>
      </c>
      <c r="I13" s="19">
        <f>I6+I7+I8+I9</f>
        <v>78</v>
      </c>
      <c r="J13" s="19">
        <f t="shared" ref="J13" si="0">SUM(J6:J12)</f>
        <v>622</v>
      </c>
      <c r="K13" s="25"/>
      <c r="L13" s="19">
        <f t="shared" ref="L13" si="1">SUM(L6:L12)</f>
        <v>61.76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475</v>
      </c>
      <c r="G24" s="32">
        <f t="shared" ref="G24:J24" si="4">G13+G23</f>
        <v>16.149999999999999</v>
      </c>
      <c r="H24" s="32">
        <f t="shared" si="4"/>
        <v>26.75</v>
      </c>
      <c r="I24" s="32">
        <f t="shared" si="4"/>
        <v>78</v>
      </c>
      <c r="J24" s="32">
        <f t="shared" si="4"/>
        <v>622</v>
      </c>
      <c r="K24" s="32"/>
      <c r="L24" s="32">
        <f t="shared" ref="L24" si="5">L13+L23</f>
        <v>61.76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32</v>
      </c>
      <c r="H25" s="40">
        <v>16</v>
      </c>
      <c r="I25" s="40">
        <v>64</v>
      </c>
      <c r="J25" s="40">
        <v>580</v>
      </c>
      <c r="K25" s="41">
        <v>223</v>
      </c>
      <c r="L25" s="40">
        <v>113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</v>
      </c>
      <c r="H27" s="43">
        <v>2</v>
      </c>
      <c r="I27" s="43">
        <v>17</v>
      </c>
      <c r="J27" s="43">
        <v>104</v>
      </c>
      <c r="K27" s="44">
        <v>379</v>
      </c>
      <c r="L27" s="43">
        <v>12.9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3.55</v>
      </c>
      <c r="H28" s="43">
        <v>1.25</v>
      </c>
      <c r="I28" s="43">
        <v>21</v>
      </c>
      <c r="J28" s="43">
        <v>116</v>
      </c>
      <c r="K28" s="44"/>
      <c r="L28" s="43">
        <v>4.0999999999999996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1</v>
      </c>
      <c r="H29" s="43">
        <v>1</v>
      </c>
      <c r="I29" s="43">
        <v>20</v>
      </c>
      <c r="J29" s="43">
        <v>84</v>
      </c>
      <c r="K29" s="44">
        <v>389</v>
      </c>
      <c r="L29" s="43">
        <v>40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39.549999999999997</v>
      </c>
      <c r="H32" s="19">
        <f t="shared" ref="H32" si="7">SUM(H25:H31)</f>
        <v>20.25</v>
      </c>
      <c r="I32" s="19">
        <f t="shared" ref="I32" si="8">SUM(I25:I31)</f>
        <v>122</v>
      </c>
      <c r="J32" s="19">
        <f t="shared" ref="J32:L32" si="9">SUM(J25:J31)</f>
        <v>884</v>
      </c>
      <c r="K32" s="25"/>
      <c r="L32" s="19">
        <f t="shared" si="9"/>
        <v>170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9"/>
      <c r="E43" s="31"/>
      <c r="F43" s="32">
        <f>F32+F42</f>
        <v>700</v>
      </c>
      <c r="G43" s="32">
        <f t="shared" ref="G43" si="14">G32+G42</f>
        <v>39.549999999999997</v>
      </c>
      <c r="H43" s="32">
        <f t="shared" ref="H43" si="15">H32+H42</f>
        <v>20.25</v>
      </c>
      <c r="I43" s="32">
        <f t="shared" ref="I43" si="16">I32+I42</f>
        <v>122</v>
      </c>
      <c r="J43" s="32">
        <f t="shared" ref="J43:L43" si="17">J32+J42</f>
        <v>884</v>
      </c>
      <c r="K43" s="32"/>
      <c r="L43" s="32">
        <f t="shared" si="17"/>
        <v>170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220</v>
      </c>
      <c r="G44" s="40">
        <v>8</v>
      </c>
      <c r="H44" s="40">
        <v>18</v>
      </c>
      <c r="I44" s="40">
        <v>23.3</v>
      </c>
      <c r="J44" s="40">
        <v>279</v>
      </c>
      <c r="K44" s="41" t="s">
        <v>52</v>
      </c>
      <c r="L44" s="40">
        <v>30.33</v>
      </c>
    </row>
    <row r="45" spans="1:12" ht="15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1</v>
      </c>
      <c r="H45" s="43">
        <v>0</v>
      </c>
      <c r="I45" s="43">
        <v>1</v>
      </c>
      <c r="J45" s="43">
        <v>7.2</v>
      </c>
      <c r="K45" s="44">
        <v>71</v>
      </c>
      <c r="L45" s="43">
        <v>12.62</v>
      </c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13</v>
      </c>
      <c r="J46" s="43">
        <v>52</v>
      </c>
      <c r="K46" s="44">
        <v>376</v>
      </c>
      <c r="L46" s="43">
        <v>1.72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3.55</v>
      </c>
      <c r="H47" s="43">
        <v>1.25</v>
      </c>
      <c r="I47" s="43">
        <v>21</v>
      </c>
      <c r="J47" s="43">
        <v>116</v>
      </c>
      <c r="K47" s="44"/>
      <c r="L47" s="43">
        <v>4.0999999999999996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530</v>
      </c>
      <c r="G52" s="19">
        <f t="shared" ref="G52" si="18">SUM(G44:G51)</f>
        <v>12.75</v>
      </c>
      <c r="H52" s="19">
        <f t="shared" ref="H52" si="19">SUM(H44:H51)</f>
        <v>19.25</v>
      </c>
      <c r="I52" s="19">
        <f t="shared" ref="I52" si="20">SUM(I44:I51)</f>
        <v>58.3</v>
      </c>
      <c r="J52" s="19">
        <f t="shared" ref="J52:L52" si="21">SUM(J44:J51)</f>
        <v>454.2</v>
      </c>
      <c r="K52" s="25"/>
      <c r="L52" s="19">
        <f t="shared" si="21"/>
        <v>48.769999999999996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F52+F62</f>
        <v>530</v>
      </c>
      <c r="G63" s="32">
        <f t="shared" ref="G63" si="26">G52+G62</f>
        <v>12.75</v>
      </c>
      <c r="H63" s="32">
        <f t="shared" ref="H63" si="27">H52+H62</f>
        <v>19.25</v>
      </c>
      <c r="I63" s="32">
        <f t="shared" ref="I63" si="28">I52+I62</f>
        <v>58.3</v>
      </c>
      <c r="J63" s="32">
        <f t="shared" ref="J63:L63" si="29">J52+J62</f>
        <v>454.2</v>
      </c>
      <c r="K63" s="32"/>
      <c r="L63" s="32">
        <f t="shared" si="29"/>
        <v>48.769999999999996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240</v>
      </c>
      <c r="G64" s="40">
        <v>17</v>
      </c>
      <c r="H64" s="40">
        <v>21</v>
      </c>
      <c r="I64" s="40">
        <v>48</v>
      </c>
      <c r="J64" s="40">
        <v>442</v>
      </c>
      <c r="K64" s="41" t="s">
        <v>55</v>
      </c>
      <c r="L64" s="40">
        <v>58.6</v>
      </c>
    </row>
    <row r="65" spans="1:12" ht="15">
      <c r="A65" s="23"/>
      <c r="B65" s="15"/>
      <c r="C65" s="11"/>
      <c r="D65" s="6" t="s">
        <v>26</v>
      </c>
      <c r="E65" s="42" t="s">
        <v>47</v>
      </c>
      <c r="F65" s="43">
        <v>60</v>
      </c>
      <c r="G65" s="43">
        <v>1</v>
      </c>
      <c r="H65" s="43">
        <v>0</v>
      </c>
      <c r="I65" s="43">
        <v>1</v>
      </c>
      <c r="J65" s="43">
        <v>7.2</v>
      </c>
      <c r="K65" s="44">
        <v>71</v>
      </c>
      <c r="L65" s="43">
        <v>12.62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200</v>
      </c>
      <c r="G66" s="43">
        <v>0.2</v>
      </c>
      <c r="H66" s="43">
        <v>0</v>
      </c>
      <c r="I66" s="43">
        <v>13</v>
      </c>
      <c r="J66" s="43">
        <v>52</v>
      </c>
      <c r="K66" s="44">
        <v>376</v>
      </c>
      <c r="L66" s="43">
        <v>1.72</v>
      </c>
    </row>
    <row r="67" spans="1:12" ht="15">
      <c r="A67" s="23"/>
      <c r="B67" s="15"/>
      <c r="C67" s="11"/>
      <c r="D67" s="7" t="s">
        <v>23</v>
      </c>
      <c r="E67" s="42" t="s">
        <v>42</v>
      </c>
      <c r="F67" s="43">
        <v>50</v>
      </c>
      <c r="G67" s="43">
        <v>3.55</v>
      </c>
      <c r="H67" s="43">
        <v>1.25</v>
      </c>
      <c r="I67" s="43">
        <v>21</v>
      </c>
      <c r="J67" s="43">
        <v>116</v>
      </c>
      <c r="K67" s="44"/>
      <c r="L67" s="43">
        <v>4.0999999999999996</v>
      </c>
    </row>
    <row r="68" spans="1:12" ht="15">
      <c r="A68" s="23"/>
      <c r="B68" s="15"/>
      <c r="C68" s="11"/>
      <c r="D68" s="7" t="s">
        <v>24</v>
      </c>
      <c r="E68" s="42" t="s">
        <v>46</v>
      </c>
      <c r="F68" s="43">
        <v>160</v>
      </c>
      <c r="G68" s="43">
        <v>1</v>
      </c>
      <c r="H68" s="43">
        <v>1</v>
      </c>
      <c r="I68" s="43">
        <v>15</v>
      </c>
      <c r="J68" s="43">
        <v>70</v>
      </c>
      <c r="K68" s="44">
        <v>338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710</v>
      </c>
      <c r="G71" s="19">
        <f t="shared" ref="G71" si="30">SUM(G64:G70)</f>
        <v>22.75</v>
      </c>
      <c r="H71" s="19">
        <f t="shared" ref="H71" si="31">SUM(H64:H70)</f>
        <v>23.25</v>
      </c>
      <c r="I71" s="19">
        <f t="shared" ref="I71" si="32">SUM(I64:I70)</f>
        <v>98</v>
      </c>
      <c r="J71" s="19">
        <f t="shared" ref="J71:L71" si="33">SUM(J64:J70)</f>
        <v>687.2</v>
      </c>
      <c r="K71" s="25"/>
      <c r="L71" s="19">
        <f t="shared" si="33"/>
        <v>97.039999999999992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710</v>
      </c>
      <c r="G82" s="32">
        <f t="shared" ref="G82" si="38">G71+G81</f>
        <v>22.75</v>
      </c>
      <c r="H82" s="32">
        <f t="shared" ref="H82" si="39">H71+H81</f>
        <v>23.25</v>
      </c>
      <c r="I82" s="32">
        <f t="shared" ref="I82" si="40">I71+I81</f>
        <v>98</v>
      </c>
      <c r="J82" s="32">
        <f t="shared" ref="J82:L82" si="41">J71+J81</f>
        <v>687.2</v>
      </c>
      <c r="K82" s="32"/>
      <c r="L82" s="32">
        <f t="shared" si="41"/>
        <v>97.039999999999992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56</v>
      </c>
      <c r="F83" s="40">
        <v>240</v>
      </c>
      <c r="G83" s="40">
        <v>12</v>
      </c>
      <c r="H83" s="40">
        <v>9</v>
      </c>
      <c r="I83" s="40">
        <v>61</v>
      </c>
      <c r="J83" s="40">
        <v>221</v>
      </c>
      <c r="K83" s="41" t="s">
        <v>57</v>
      </c>
      <c r="L83" s="40">
        <v>39.76</v>
      </c>
    </row>
    <row r="84" spans="1:12" ht="15">
      <c r="A84" s="23"/>
      <c r="B84" s="15"/>
      <c r="C84" s="11"/>
      <c r="D84" s="6" t="s">
        <v>26</v>
      </c>
      <c r="E84" s="42" t="s">
        <v>47</v>
      </c>
      <c r="F84" s="43">
        <v>60</v>
      </c>
      <c r="G84" s="43">
        <v>1</v>
      </c>
      <c r="H84" s="43">
        <v>0</v>
      </c>
      <c r="I84" s="43">
        <v>1</v>
      </c>
      <c r="J84" s="43">
        <v>7.2</v>
      </c>
      <c r="K84" s="44">
        <v>71</v>
      </c>
      <c r="L84" s="43">
        <v>12.62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200</v>
      </c>
      <c r="G85" s="43">
        <v>0.2</v>
      </c>
      <c r="H85" s="43">
        <v>0</v>
      </c>
      <c r="I85" s="43">
        <v>13</v>
      </c>
      <c r="J85" s="43">
        <v>52</v>
      </c>
      <c r="K85" s="44">
        <v>376</v>
      </c>
      <c r="L85" s="43">
        <v>1.72</v>
      </c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50</v>
      </c>
      <c r="G86" s="43">
        <v>3.55</v>
      </c>
      <c r="H86" s="43">
        <v>1.25</v>
      </c>
      <c r="I86" s="43">
        <v>21</v>
      </c>
      <c r="J86" s="43">
        <v>116</v>
      </c>
      <c r="K86" s="44"/>
      <c r="L86" s="43">
        <v>4.0999999999999996</v>
      </c>
    </row>
    <row r="87" spans="1:12" ht="15">
      <c r="A87" s="23"/>
      <c r="B87" s="15"/>
      <c r="C87" s="11"/>
      <c r="D87" s="7" t="s">
        <v>24</v>
      </c>
      <c r="E87" s="42" t="s">
        <v>46</v>
      </c>
      <c r="F87" s="43">
        <v>160</v>
      </c>
      <c r="G87" s="43">
        <v>1</v>
      </c>
      <c r="H87" s="43">
        <v>1</v>
      </c>
      <c r="I87" s="43">
        <v>15</v>
      </c>
      <c r="J87" s="43">
        <v>70</v>
      </c>
      <c r="K87" s="44">
        <v>338</v>
      </c>
      <c r="L87" s="43">
        <v>30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710</v>
      </c>
      <c r="G90" s="19">
        <f t="shared" ref="G90" si="42">SUM(G83:G89)</f>
        <v>17.75</v>
      </c>
      <c r="H90" s="19">
        <f t="shared" ref="H90" si="43">SUM(H83:H89)</f>
        <v>11.25</v>
      </c>
      <c r="I90" s="19">
        <f t="shared" ref="I90" si="44">SUM(I83:I89)</f>
        <v>111</v>
      </c>
      <c r="J90" s="19">
        <f t="shared" ref="J90:L90" si="45">SUM(J83:J89)</f>
        <v>466.2</v>
      </c>
      <c r="K90" s="25"/>
      <c r="L90" s="19">
        <f t="shared" si="45"/>
        <v>88.199999999999989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710</v>
      </c>
      <c r="G101" s="32">
        <f t="shared" ref="G101" si="50">G90+G100</f>
        <v>17.75</v>
      </c>
      <c r="H101" s="32">
        <f t="shared" ref="H101" si="51">H90+H100</f>
        <v>11.25</v>
      </c>
      <c r="I101" s="32">
        <f t="shared" ref="I101" si="52">I90+I100</f>
        <v>111</v>
      </c>
      <c r="J101" s="32">
        <f t="shared" ref="J101:L101" si="53">J90+J100</f>
        <v>466.2</v>
      </c>
      <c r="K101" s="32"/>
      <c r="L101" s="32">
        <f t="shared" si="53"/>
        <v>88.199999999999989</v>
      </c>
    </row>
    <row r="102" spans="1:12" ht="15">
      <c r="A102" s="20">
        <v>2</v>
      </c>
      <c r="B102" s="21">
        <v>6</v>
      </c>
      <c r="C102" s="22" t="s">
        <v>20</v>
      </c>
      <c r="D102" s="5" t="s">
        <v>21</v>
      </c>
      <c r="E102" s="39" t="s">
        <v>58</v>
      </c>
      <c r="F102" s="40">
        <v>210</v>
      </c>
      <c r="G102" s="40">
        <v>22.8</v>
      </c>
      <c r="H102" s="40">
        <v>18.2</v>
      </c>
      <c r="I102" s="40">
        <v>43.2</v>
      </c>
      <c r="J102" s="40">
        <v>428</v>
      </c>
      <c r="K102" s="41">
        <v>392</v>
      </c>
      <c r="L102" s="40">
        <v>92.82</v>
      </c>
    </row>
    <row r="103" spans="1:12" ht="15">
      <c r="A103" s="23"/>
      <c r="B103" s="15"/>
      <c r="C103" s="11"/>
      <c r="D103" s="6"/>
      <c r="E103" s="42" t="s">
        <v>59</v>
      </c>
      <c r="F103" s="51">
        <v>15</v>
      </c>
      <c r="G103" s="43">
        <v>3.4</v>
      </c>
      <c r="H103" s="43">
        <v>11.5</v>
      </c>
      <c r="I103" s="43">
        <v>0</v>
      </c>
      <c r="J103" s="43">
        <v>54</v>
      </c>
      <c r="K103" s="44">
        <v>15</v>
      </c>
      <c r="L103" s="43">
        <v>12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200</v>
      </c>
      <c r="G104" s="43">
        <v>0.2</v>
      </c>
      <c r="H104" s="43">
        <v>0</v>
      </c>
      <c r="I104" s="43">
        <v>13</v>
      </c>
      <c r="J104" s="43">
        <v>52</v>
      </c>
      <c r="K104" s="44">
        <v>376</v>
      </c>
      <c r="L104" s="43">
        <v>1.72</v>
      </c>
    </row>
    <row r="105" spans="1:12" ht="15">
      <c r="A105" s="23"/>
      <c r="B105" s="15"/>
      <c r="C105" s="11"/>
      <c r="D105" s="7" t="s">
        <v>23</v>
      </c>
      <c r="E105" s="42" t="s">
        <v>42</v>
      </c>
      <c r="F105" s="43">
        <v>50</v>
      </c>
      <c r="G105" s="43">
        <v>3.55</v>
      </c>
      <c r="H105" s="43">
        <v>1.25</v>
      </c>
      <c r="I105" s="43">
        <v>21</v>
      </c>
      <c r="J105" s="43">
        <v>116</v>
      </c>
      <c r="K105" s="44"/>
      <c r="L105" s="43">
        <v>4.0999999999999996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30.2</v>
      </c>
      <c r="J107" s="43">
        <v>124.8</v>
      </c>
      <c r="K107" s="44">
        <v>389</v>
      </c>
      <c r="L107" s="43">
        <v>40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675</v>
      </c>
      <c r="G109" s="19">
        <f t="shared" ref="G109:J109" si="54">SUM(G102:G108)</f>
        <v>30.95</v>
      </c>
      <c r="H109" s="19">
        <f t="shared" si="54"/>
        <v>30.95</v>
      </c>
      <c r="I109" s="19">
        <f t="shared" si="54"/>
        <v>107.4</v>
      </c>
      <c r="J109" s="19">
        <f t="shared" si="54"/>
        <v>774.8</v>
      </c>
      <c r="K109" s="25"/>
      <c r="L109" s="19">
        <f t="shared" ref="L109" si="55">SUM(L102:L108)</f>
        <v>150.63999999999999</v>
      </c>
    </row>
    <row r="110" spans="1:12" ht="15">
      <c r="A110" s="26">
        <f>A102</f>
        <v>2</v>
      </c>
      <c r="B110" s="13">
        <f>B102</f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6</v>
      </c>
      <c r="C120" s="53" t="s">
        <v>4</v>
      </c>
      <c r="D120" s="54"/>
      <c r="E120" s="31"/>
      <c r="F120" s="32">
        <f>F109+F119</f>
        <v>675</v>
      </c>
      <c r="G120" s="32">
        <f t="shared" ref="G120" si="58">G109+G119</f>
        <v>30.95</v>
      </c>
      <c r="H120" s="32">
        <f t="shared" ref="H120" si="59">H109+H119</f>
        <v>30.95</v>
      </c>
      <c r="I120" s="32">
        <f t="shared" ref="I120" si="60">I109+I119</f>
        <v>107.4</v>
      </c>
      <c r="J120" s="32">
        <f t="shared" ref="J120:L120" si="61">J109+J119</f>
        <v>774.8</v>
      </c>
      <c r="K120" s="32"/>
      <c r="L120" s="32">
        <f t="shared" si="61"/>
        <v>150.63999999999999</v>
      </c>
    </row>
    <row r="121" spans="1:12" ht="15">
      <c r="A121" s="14">
        <v>2</v>
      </c>
      <c r="B121" s="15">
        <v>7</v>
      </c>
      <c r="C121" s="22" t="s">
        <v>20</v>
      </c>
      <c r="D121" s="5" t="s">
        <v>21</v>
      </c>
      <c r="E121" s="39" t="s">
        <v>48</v>
      </c>
      <c r="F121" s="40">
        <v>180</v>
      </c>
      <c r="G121" s="40">
        <v>9</v>
      </c>
      <c r="H121" s="40">
        <v>11</v>
      </c>
      <c r="I121" s="40">
        <v>43</v>
      </c>
      <c r="J121" s="40">
        <v>311</v>
      </c>
      <c r="K121" s="41">
        <v>204</v>
      </c>
      <c r="L121" s="40">
        <v>35</v>
      </c>
    </row>
    <row r="122" spans="1:12" ht="15">
      <c r="A122" s="14"/>
      <c r="B122" s="15"/>
      <c r="C122" s="11"/>
      <c r="D122" s="6"/>
      <c r="E122" s="42" t="s">
        <v>49</v>
      </c>
      <c r="F122" s="43">
        <v>10</v>
      </c>
      <c r="G122" s="43">
        <v>0.1</v>
      </c>
      <c r="H122" s="43">
        <v>7</v>
      </c>
      <c r="I122" s="43">
        <v>0.1</v>
      </c>
      <c r="J122" s="43">
        <v>66</v>
      </c>
      <c r="K122" s="44">
        <v>14</v>
      </c>
      <c r="L122" s="43">
        <v>11.4</v>
      </c>
    </row>
    <row r="123" spans="1:12" ht="15">
      <c r="A123" s="14"/>
      <c r="B123" s="15"/>
      <c r="C123" s="11"/>
      <c r="D123" s="7" t="s">
        <v>22</v>
      </c>
      <c r="E123" s="42" t="s">
        <v>41</v>
      </c>
      <c r="F123" s="43">
        <v>200</v>
      </c>
      <c r="G123" s="43">
        <v>3</v>
      </c>
      <c r="H123" s="43">
        <v>3</v>
      </c>
      <c r="I123" s="43">
        <v>25</v>
      </c>
      <c r="J123" s="43">
        <v>134</v>
      </c>
      <c r="K123" s="44">
        <v>382</v>
      </c>
      <c r="L123" s="43">
        <v>13</v>
      </c>
    </row>
    <row r="124" spans="1:12" ht="15">
      <c r="A124" s="14"/>
      <c r="B124" s="15"/>
      <c r="C124" s="11"/>
      <c r="D124" s="7" t="s">
        <v>23</v>
      </c>
      <c r="E124" s="42" t="s">
        <v>42</v>
      </c>
      <c r="F124" s="43">
        <v>50</v>
      </c>
      <c r="G124" s="43">
        <v>3.55</v>
      </c>
      <c r="H124" s="43">
        <v>1.25</v>
      </c>
      <c r="I124" s="43">
        <v>21</v>
      </c>
      <c r="J124" s="43">
        <v>116</v>
      </c>
      <c r="K124" s="44"/>
      <c r="L124" s="43">
        <v>4.0999999999999996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440</v>
      </c>
      <c r="G128" s="19">
        <f t="shared" ref="G128:J128" si="62">SUM(G121:G127)</f>
        <v>15.649999999999999</v>
      </c>
      <c r="H128" s="19">
        <f t="shared" si="62"/>
        <v>22.25</v>
      </c>
      <c r="I128" s="19">
        <f t="shared" si="62"/>
        <v>89.1</v>
      </c>
      <c r="J128" s="19">
        <f t="shared" si="62"/>
        <v>627</v>
      </c>
      <c r="K128" s="25"/>
      <c r="L128" s="19">
        <f t="shared" ref="L128" si="63">SUM(L121:L127)</f>
        <v>63.5</v>
      </c>
    </row>
    <row r="129" spans="1:12" ht="15">
      <c r="A129" s="13">
        <f>A121</f>
        <v>2</v>
      </c>
      <c r="B129" s="13">
        <f>B121</f>
        <v>7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A121</f>
        <v>2</v>
      </c>
      <c r="B139" s="33">
        <f>B121</f>
        <v>7</v>
      </c>
      <c r="C139" s="53" t="s">
        <v>4</v>
      </c>
      <c r="D139" s="54"/>
      <c r="E139" s="31"/>
      <c r="F139" s="32">
        <f>F128+F138</f>
        <v>440</v>
      </c>
      <c r="G139" s="32">
        <f t="shared" ref="G139" si="66">G128+G138</f>
        <v>15.649999999999999</v>
      </c>
      <c r="H139" s="32">
        <f t="shared" ref="H139" si="67">H128+H138</f>
        <v>22.25</v>
      </c>
      <c r="I139" s="32">
        <f t="shared" ref="I139" si="68">I128+I138</f>
        <v>89.1</v>
      </c>
      <c r="J139" s="32">
        <f t="shared" ref="J139:L139" si="69">J128+J138</f>
        <v>627</v>
      </c>
      <c r="K139" s="32"/>
      <c r="L139" s="32">
        <f t="shared" si="69"/>
        <v>63.5</v>
      </c>
    </row>
    <row r="140" spans="1:12" ht="15">
      <c r="A140" s="20">
        <v>2</v>
      </c>
      <c r="B140" s="21">
        <v>8</v>
      </c>
      <c r="C140" s="22" t="s">
        <v>20</v>
      </c>
      <c r="D140" s="5" t="s">
        <v>21</v>
      </c>
      <c r="E140" s="39" t="s">
        <v>60</v>
      </c>
      <c r="F140" s="40">
        <v>240</v>
      </c>
      <c r="G140" s="40">
        <v>20</v>
      </c>
      <c r="H140" s="40">
        <v>28</v>
      </c>
      <c r="I140" s="40">
        <v>54</v>
      </c>
      <c r="J140" s="40">
        <v>554</v>
      </c>
      <c r="K140" s="41" t="s">
        <v>61</v>
      </c>
      <c r="L140" s="40">
        <v>77.84</v>
      </c>
    </row>
    <row r="141" spans="1:12" ht="15">
      <c r="A141" s="23"/>
      <c r="B141" s="15"/>
      <c r="C141" s="11"/>
      <c r="D141" s="6" t="s">
        <v>26</v>
      </c>
      <c r="E141" s="42" t="s">
        <v>47</v>
      </c>
      <c r="F141" s="43">
        <v>60</v>
      </c>
      <c r="G141" s="43">
        <v>1</v>
      </c>
      <c r="H141" s="43">
        <v>0</v>
      </c>
      <c r="I141" s="43">
        <v>1</v>
      </c>
      <c r="J141" s="43">
        <v>7.2</v>
      </c>
      <c r="K141" s="44">
        <v>71</v>
      </c>
      <c r="L141" s="43">
        <v>12.62</v>
      </c>
    </row>
    <row r="142" spans="1:12" ht="15">
      <c r="A142" s="23"/>
      <c r="B142" s="15"/>
      <c r="C142" s="11"/>
      <c r="D142" s="7" t="s">
        <v>22</v>
      </c>
      <c r="E142" s="42" t="s">
        <v>45</v>
      </c>
      <c r="F142" s="43">
        <v>200</v>
      </c>
      <c r="G142" s="43">
        <v>0.2</v>
      </c>
      <c r="H142" s="43">
        <v>0</v>
      </c>
      <c r="I142" s="43">
        <v>13</v>
      </c>
      <c r="J142" s="43">
        <v>52</v>
      </c>
      <c r="K142" s="44">
        <v>376</v>
      </c>
      <c r="L142" s="43">
        <v>1.72</v>
      </c>
    </row>
    <row r="143" spans="1:12" ht="15.75" customHeight="1">
      <c r="A143" s="23"/>
      <c r="B143" s="15"/>
      <c r="C143" s="11"/>
      <c r="D143" s="7" t="s">
        <v>23</v>
      </c>
      <c r="E143" s="42" t="s">
        <v>42</v>
      </c>
      <c r="F143" s="43">
        <v>50</v>
      </c>
      <c r="G143" s="43">
        <v>3.55</v>
      </c>
      <c r="H143" s="43">
        <v>1.25</v>
      </c>
      <c r="I143" s="43">
        <v>21</v>
      </c>
      <c r="J143" s="43">
        <v>116</v>
      </c>
      <c r="K143" s="44"/>
      <c r="L143" s="43">
        <v>4.0999999999999996</v>
      </c>
    </row>
    <row r="144" spans="1:12" ht="15">
      <c r="A144" s="23"/>
      <c r="B144" s="15"/>
      <c r="C144" s="11"/>
      <c r="D144" s="7" t="s">
        <v>24</v>
      </c>
      <c r="E144" s="42" t="s">
        <v>46</v>
      </c>
      <c r="F144" s="43">
        <v>160</v>
      </c>
      <c r="G144" s="43">
        <v>1</v>
      </c>
      <c r="H144" s="43">
        <v>1</v>
      </c>
      <c r="I144" s="43">
        <v>15</v>
      </c>
      <c r="J144" s="43">
        <v>70</v>
      </c>
      <c r="K144" s="44">
        <v>338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710</v>
      </c>
      <c r="G147" s="19">
        <f t="shared" ref="G147:J147" si="70">SUM(G140:G146)</f>
        <v>25.75</v>
      </c>
      <c r="H147" s="19">
        <f t="shared" si="70"/>
        <v>30.25</v>
      </c>
      <c r="I147" s="19">
        <f t="shared" si="70"/>
        <v>104</v>
      </c>
      <c r="J147" s="19">
        <f t="shared" si="70"/>
        <v>799.2</v>
      </c>
      <c r="K147" s="25"/>
      <c r="L147" s="19">
        <f t="shared" ref="L147" si="71">SUM(L140:L146)</f>
        <v>116.28</v>
      </c>
    </row>
    <row r="148" spans="1:12" ht="15">
      <c r="A148" s="26">
        <f>A140</f>
        <v>2</v>
      </c>
      <c r="B148" s="13">
        <f>B140</f>
        <v>8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8</v>
      </c>
      <c r="C158" s="53" t="s">
        <v>4</v>
      </c>
      <c r="D158" s="54"/>
      <c r="E158" s="31"/>
      <c r="F158" s="32">
        <f>F147+F157</f>
        <v>710</v>
      </c>
      <c r="G158" s="32">
        <f t="shared" ref="G158" si="74">G147+G157</f>
        <v>25.75</v>
      </c>
      <c r="H158" s="32">
        <f t="shared" ref="H158" si="75">H147+H157</f>
        <v>30.25</v>
      </c>
      <c r="I158" s="32">
        <f t="shared" ref="I158" si="76">I147+I157</f>
        <v>104</v>
      </c>
      <c r="J158" s="32">
        <f t="shared" ref="J158:L158" si="77">J147+J157</f>
        <v>799.2</v>
      </c>
      <c r="K158" s="32"/>
      <c r="L158" s="32">
        <f t="shared" si="77"/>
        <v>116.28</v>
      </c>
    </row>
    <row r="159" spans="1:12" ht="15">
      <c r="A159" s="20">
        <v>2</v>
      </c>
      <c r="B159" s="21">
        <v>9</v>
      </c>
      <c r="C159" s="22" t="s">
        <v>20</v>
      </c>
      <c r="D159" s="5" t="s">
        <v>21</v>
      </c>
      <c r="E159" s="39" t="s">
        <v>63</v>
      </c>
      <c r="F159" s="40">
        <v>227.5</v>
      </c>
      <c r="G159" s="40">
        <v>11.38</v>
      </c>
      <c r="H159" s="40">
        <v>13</v>
      </c>
      <c r="I159" s="40">
        <v>34.299999999999997</v>
      </c>
      <c r="J159" s="40">
        <v>220</v>
      </c>
      <c r="K159" s="41" t="s">
        <v>62</v>
      </c>
      <c r="L159" s="40">
        <v>25</v>
      </c>
    </row>
    <row r="160" spans="1:12" ht="15">
      <c r="A160" s="23"/>
      <c r="B160" s="15"/>
      <c r="C160" s="11"/>
      <c r="D160" s="6" t="s">
        <v>26</v>
      </c>
      <c r="E160" s="42" t="s">
        <v>47</v>
      </c>
      <c r="F160" s="43">
        <v>60</v>
      </c>
      <c r="G160" s="43">
        <v>1</v>
      </c>
      <c r="H160" s="43">
        <v>0</v>
      </c>
      <c r="I160" s="43">
        <v>1</v>
      </c>
      <c r="J160" s="43">
        <v>7.2</v>
      </c>
      <c r="K160" s="44">
        <v>71</v>
      </c>
      <c r="L160" s="43">
        <v>12.62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200</v>
      </c>
      <c r="G161" s="43">
        <v>0.2</v>
      </c>
      <c r="H161" s="43">
        <v>0</v>
      </c>
      <c r="I161" s="43">
        <v>13</v>
      </c>
      <c r="J161" s="43">
        <v>52</v>
      </c>
      <c r="K161" s="44">
        <v>376</v>
      </c>
      <c r="L161" s="43">
        <v>1.72</v>
      </c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50</v>
      </c>
      <c r="G162" s="43">
        <v>3.55</v>
      </c>
      <c r="H162" s="43">
        <v>1.25</v>
      </c>
      <c r="I162" s="43">
        <v>21</v>
      </c>
      <c r="J162" s="43">
        <v>116</v>
      </c>
      <c r="K162" s="44"/>
      <c r="L162" s="43">
        <v>4.0999999999999996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537.5</v>
      </c>
      <c r="G166" s="19">
        <f t="shared" ref="G166:J166" si="78">SUM(G159:G165)</f>
        <v>16.13</v>
      </c>
      <c r="H166" s="19">
        <f t="shared" si="78"/>
        <v>14.25</v>
      </c>
      <c r="I166" s="19">
        <f t="shared" si="78"/>
        <v>69.3</v>
      </c>
      <c r="J166" s="19">
        <f t="shared" si="78"/>
        <v>395.2</v>
      </c>
      <c r="K166" s="25"/>
      <c r="L166" s="19">
        <f t="shared" ref="L166" si="79">SUM(L159:L165)</f>
        <v>43.44</v>
      </c>
    </row>
    <row r="167" spans="1:12" ht="15">
      <c r="A167" s="26">
        <f>A159</f>
        <v>2</v>
      </c>
      <c r="B167" s="13">
        <f>B159</f>
        <v>9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9</v>
      </c>
      <c r="C177" s="53" t="s">
        <v>4</v>
      </c>
      <c r="D177" s="54"/>
      <c r="E177" s="31"/>
      <c r="F177" s="32">
        <f>F166+F176</f>
        <v>537.5</v>
      </c>
      <c r="G177" s="32">
        <f t="shared" ref="G177" si="82">G166+G176</f>
        <v>16.13</v>
      </c>
      <c r="H177" s="32">
        <f t="shared" ref="H177" si="83">H166+H176</f>
        <v>14.25</v>
      </c>
      <c r="I177" s="32">
        <f t="shared" ref="I177" si="84">I166+I176</f>
        <v>69.3</v>
      </c>
      <c r="J177" s="32">
        <f t="shared" ref="J177:L177" si="85">J166+J176</f>
        <v>395.2</v>
      </c>
      <c r="K177" s="32"/>
      <c r="L177" s="32">
        <f t="shared" si="85"/>
        <v>43.44</v>
      </c>
    </row>
    <row r="178" spans="1:12" ht="15">
      <c r="A178" s="20">
        <v>2</v>
      </c>
      <c r="B178" s="21">
        <v>10</v>
      </c>
      <c r="C178" s="22" t="s">
        <v>20</v>
      </c>
      <c r="D178" s="5" t="s">
        <v>21</v>
      </c>
      <c r="E178" s="39" t="s">
        <v>50</v>
      </c>
      <c r="F178" s="40">
        <v>200</v>
      </c>
      <c r="G178" s="40">
        <v>17</v>
      </c>
      <c r="H178" s="40">
        <v>15</v>
      </c>
      <c r="I178" s="40">
        <v>30</v>
      </c>
      <c r="J178" s="40">
        <v>326</v>
      </c>
      <c r="K178" s="41">
        <v>291</v>
      </c>
      <c r="L178" s="40">
        <v>45.76</v>
      </c>
    </row>
    <row r="179" spans="1:12" ht="15">
      <c r="A179" s="23"/>
      <c r="B179" s="15"/>
      <c r="C179" s="11"/>
      <c r="D179" s="6" t="s">
        <v>26</v>
      </c>
      <c r="E179" s="42" t="s">
        <v>47</v>
      </c>
      <c r="F179" s="43">
        <v>60</v>
      </c>
      <c r="G179" s="43">
        <v>1</v>
      </c>
      <c r="H179" s="43">
        <v>0</v>
      </c>
      <c r="I179" s="43">
        <v>1</v>
      </c>
      <c r="J179" s="43">
        <v>7.2</v>
      </c>
      <c r="K179" s="44">
        <v>71</v>
      </c>
      <c r="L179" s="43">
        <v>12.62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200</v>
      </c>
      <c r="G180" s="43">
        <v>0.2</v>
      </c>
      <c r="H180" s="43">
        <v>0</v>
      </c>
      <c r="I180" s="43">
        <v>13</v>
      </c>
      <c r="J180" s="43">
        <v>52</v>
      </c>
      <c r="K180" s="44">
        <v>376</v>
      </c>
      <c r="L180" s="43">
        <v>1.72</v>
      </c>
    </row>
    <row r="181" spans="1:12" ht="15">
      <c r="A181" s="23"/>
      <c r="B181" s="15"/>
      <c r="C181" s="11"/>
      <c r="D181" s="7" t="s">
        <v>23</v>
      </c>
      <c r="E181" s="42" t="s">
        <v>42</v>
      </c>
      <c r="F181" s="43">
        <v>50</v>
      </c>
      <c r="G181" s="43">
        <v>3.55</v>
      </c>
      <c r="H181" s="43">
        <v>1.25</v>
      </c>
      <c r="I181" s="43">
        <v>21</v>
      </c>
      <c r="J181" s="43">
        <v>116</v>
      </c>
      <c r="K181" s="44"/>
      <c r="L181" s="43">
        <v>4.0999999999999996</v>
      </c>
    </row>
    <row r="182" spans="1:12" ht="15">
      <c r="A182" s="23"/>
      <c r="B182" s="15"/>
      <c r="C182" s="11"/>
      <c r="D182" s="7" t="s">
        <v>24</v>
      </c>
      <c r="E182" s="42" t="s">
        <v>46</v>
      </c>
      <c r="F182" s="43">
        <v>160</v>
      </c>
      <c r="G182" s="43">
        <v>1</v>
      </c>
      <c r="H182" s="43">
        <v>1</v>
      </c>
      <c r="I182" s="43">
        <v>15</v>
      </c>
      <c r="J182" s="43">
        <v>70</v>
      </c>
      <c r="K182" s="44">
        <v>338</v>
      </c>
      <c r="L182" s="43">
        <v>30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670</v>
      </c>
      <c r="G185" s="19">
        <f t="shared" ref="G185:J185" si="86">SUM(G178:G184)</f>
        <v>22.75</v>
      </c>
      <c r="H185" s="19">
        <f t="shared" si="86"/>
        <v>17.25</v>
      </c>
      <c r="I185" s="19">
        <f t="shared" si="86"/>
        <v>80</v>
      </c>
      <c r="J185" s="19">
        <f t="shared" si="86"/>
        <v>571.20000000000005</v>
      </c>
      <c r="K185" s="25"/>
      <c r="L185" s="19">
        <f t="shared" ref="L185" si="87">SUM(L178:L184)</f>
        <v>94.199999999999989</v>
      </c>
    </row>
    <row r="186" spans="1:12" ht="15">
      <c r="A186" s="26">
        <f>A178</f>
        <v>2</v>
      </c>
      <c r="B186" s="13">
        <f>B178</f>
        <v>10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10</v>
      </c>
      <c r="C196" s="53" t="s">
        <v>4</v>
      </c>
      <c r="D196" s="54"/>
      <c r="E196" s="31"/>
      <c r="F196" s="32">
        <f>F185+F195</f>
        <v>670</v>
      </c>
      <c r="G196" s="32">
        <f t="shared" ref="G196" si="90">G185+G195</f>
        <v>22.75</v>
      </c>
      <c r="H196" s="32">
        <f t="shared" ref="H196" si="91">H185+H195</f>
        <v>17.25</v>
      </c>
      <c r="I196" s="32">
        <f t="shared" ref="I196" si="92">I185+I195</f>
        <v>80</v>
      </c>
      <c r="J196" s="32">
        <f t="shared" ref="J196:L196" si="93">J185+J195</f>
        <v>571.20000000000005</v>
      </c>
      <c r="K196" s="32"/>
      <c r="L196" s="32">
        <f t="shared" si="93"/>
        <v>94.199999999999989</v>
      </c>
    </row>
    <row r="197" spans="1:12">
      <c r="A197" s="27"/>
      <c r="B197" s="28"/>
      <c r="C197" s="55" t="s">
        <v>5</v>
      </c>
      <c r="D197" s="55"/>
      <c r="E197" s="55"/>
      <c r="F197" s="34">
        <f>(F24+F43+F63+F82+F101+F120+F139+F158+F177+F196)/(IF(F24=0,0,1)+IF(F43=0,0,1)+IF(F63=0,0,1)+IF(F82=0,0,1)+IF(F101=0,0,1)+IF(F120=0,0,1)+IF(F139=0,0,1)+IF(F158=0,0,1)+IF(F177=0,0,1)+IF(F196=0,0,1))</f>
        <v>615.75</v>
      </c>
      <c r="G197" s="34">
        <f>(G24+G43+G63+G82+G101+G120+G139+G158+G177+G196)/(IF(G24=0,0,1)+IF(G43=0,0,1)+IF(G63=0,0,1)+IF(G82=0,0,1)+IF(G101=0,0,1)+IF(G120=0,0,1)+IF(G139=0,0,1)+IF(G158=0,0,1)+IF(G177=0,0,1)+IF(G196=0,0,1))</f>
        <v>22.017999999999997</v>
      </c>
      <c r="H197" s="34">
        <f>(H24+H43+H63+H82+H101+H120+H139+H158+H177+H196)/(IF(H24=0,0,1)+IF(H43=0,0,1)+IF(H63=0,0,1)+IF(H82=0,0,1)+IF(H101=0,0,1)+IF(H120=0,0,1)+IF(H139=0,0,1)+IF(H158=0,0,1)+IF(H177=0,0,1)+IF(H196=0,0,1))</f>
        <v>21.57</v>
      </c>
      <c r="I197" s="34">
        <f>(I24+I43+I63+I82+I101+I120+I139+I158+I177+I196)/(IF(I24=0,0,1)+IF(I43=0,0,1)+IF(I63=0,0,1)+IF(I82=0,0,1)+IF(I101=0,0,1)+IF(I120=0,0,1)+IF(I139=0,0,1)+IF(I158=0,0,1)+IF(I177=0,0,1)+IF(I196=0,0,1))</f>
        <v>91.710000000000008</v>
      </c>
      <c r="J197" s="34">
        <f>(J24+J43+J63+J82+J101+J120+J139+J158+J177+J196)/(IF(J24=0,0,1)+IF(J43=0,0,1)+IF(J63=0,0,1)+IF(J82=0,0,1)+IF(J101=0,0,1)+IF(J120=0,0,1)+IF(J139=0,0,1)+IF(J158=0,0,1)+IF(J177=0,0,1)+IF(J196=0,0,1))</f>
        <v>628.09999999999991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93.382999999999996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2025-01-21T09:07:04Z</dcterms:modified>
</cp:coreProperties>
</file>